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05"/>
  <workbookPr/>
  <mc:AlternateContent xmlns:mc="http://schemas.openxmlformats.org/markup-compatibility/2006">
    <mc:Choice Requires="x15">
      <x15ac:absPath xmlns:x15ac="http://schemas.microsoft.com/office/spreadsheetml/2010/11/ac" url="C:\Users\Trick\Documents\RVT\Projekty\30_2023 FN Bohunice\vydané\"/>
    </mc:Choice>
  </mc:AlternateContent>
  <xr:revisionPtr revIDLastSave="0" documentId="13_ncr:1_{A0C285CF-4435-4D16-A27C-44E1FBD32BDF}" xr6:coauthVersionLast="47" xr6:coauthVersionMax="47" xr10:uidLastSave="{00000000-0000-0000-0000-000000000000}"/>
  <bookViews>
    <workbookView xWindow="40110" yWindow="390" windowWidth="17490" windowHeight="15090" tabRatio="500" xr2:uid="{00000000-000D-0000-FFFF-FFFF00000000}"/>
  </bookViews>
  <sheets>
    <sheet name="Souhrn" sheetId="1" r:id="rId1"/>
    <sheet name="Výrobky" sheetId="2" r:id="rId2"/>
    <sheet name="Vybavení" sheetId="3" r:id="rId3"/>
  </sheets>
  <definedNames>
    <definedName name="Excel_BuiltIn_Print_Area" localSheetId="1">Výrobky!$A$1:$I$23</definedName>
    <definedName name="_xlnm.Print_Area" localSheetId="1">Výrobky!$A$1:$I$23</definedName>
  </definedNames>
  <calcPr calcId="191028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" i="2" l="1"/>
  <c r="I5" i="2"/>
  <c r="I6" i="2"/>
  <c r="I17" i="2"/>
  <c r="I8" i="2"/>
  <c r="I7" i="2"/>
  <c r="I10" i="2" l="1"/>
  <c r="I11" i="2"/>
  <c r="I12" i="2"/>
  <c r="I13" i="2"/>
  <c r="I14" i="2"/>
  <c r="I15" i="2"/>
  <c r="I16" i="2"/>
  <c r="I3" i="2"/>
  <c r="I9" i="2"/>
  <c r="I18" i="2"/>
  <c r="I19" i="2"/>
  <c r="I20" i="2"/>
  <c r="F4" i="3"/>
  <c r="F5" i="3"/>
  <c r="F6" i="3"/>
  <c r="F3" i="3"/>
  <c r="I22" i="2" l="1"/>
  <c r="B14" i="1" s="1"/>
  <c r="C14" i="1" s="1"/>
  <c r="D14" i="1" s="1"/>
  <c r="F8" i="3"/>
  <c r="B15" i="1" s="1"/>
  <c r="C15" i="1" l="1"/>
  <c r="D15" i="1" s="1"/>
  <c r="B18" i="1"/>
  <c r="C16" i="1" s="1"/>
  <c r="D16" i="1" s="1"/>
  <c r="D18" i="1" l="1"/>
  <c r="C18" i="1"/>
</calcChain>
</file>

<file path=xl/sharedStrings.xml><?xml version="1.0" encoding="utf-8"?>
<sst xmlns="http://schemas.openxmlformats.org/spreadsheetml/2006/main" count="98" uniqueCount="89">
  <si>
    <t>Výkaz výměr - fixní prvky</t>
  </si>
  <si>
    <t xml:space="preserve">Akce: </t>
  </si>
  <si>
    <r>
      <t xml:space="preserve">ATELIER 99 s.r.o.
</t>
    </r>
    <r>
      <rPr>
        <sz val="10"/>
        <rFont val="Microsoft Sans Serif"/>
        <family val="2"/>
        <charset val="1"/>
      </rPr>
      <t>Purkyňova 71/99, 612 00 Brno
Tel./Fax: +420 513 034 120
Email: info@atelier99.cz</t>
    </r>
  </si>
  <si>
    <t>Datum: 15.5.2023</t>
  </si>
  <si>
    <t>Rekapitulace částí</t>
  </si>
  <si>
    <t>Část</t>
  </si>
  <si>
    <t>Cena bez DPH</t>
  </si>
  <si>
    <t>DPH 21 %</t>
  </si>
  <si>
    <t>Cena s DPH</t>
  </si>
  <si>
    <t>Výrobky "T" celkem</t>
  </si>
  <si>
    <t>Vybavení "N" celkem</t>
  </si>
  <si>
    <t>Doprava a montáž</t>
  </si>
  <si>
    <t>Suma celkem</t>
  </si>
  <si>
    <t>Výkaz výměr</t>
  </si>
  <si>
    <t>Ozn.</t>
  </si>
  <si>
    <t>Název</t>
  </si>
  <si>
    <t>Popis</t>
  </si>
  <si>
    <t>ks</t>
  </si>
  <si>
    <t>š</t>
  </si>
  <si>
    <t>v</t>
  </si>
  <si>
    <t>hl</t>
  </si>
  <si>
    <t>Cena za ks</t>
  </si>
  <si>
    <t>Cena celkem</t>
  </si>
  <si>
    <t>T 01</t>
  </si>
  <si>
    <t>KUCHYNĚ</t>
  </si>
  <si>
    <t>Obecný popis:
Kuchyňka na míru vč. vybraných spotřebičů s montáží a připojením.
Provedení:
Sokl - Nosné provedení za pomocí systémových soklových noh a krycí desky s těsnící lištou.
Korpus - Pevně spojen skrytými spojovacími prvky.
Pracovní deska - Postformingová hrana, po obvodu tmelena.
Dveře - Naložené provedení a otevírání zajištěno kovovou úchytkou. Horní část uzamykatelná (pro jednotlivé pracoviště společný klíč – jedna zámková kombinace).
Vybavení:
Kování - Nosné výškově rektifikovatelné plastové nožky (nosnost jedné nožky 150 kg). Plnovýsuvné kování s tlumením – například Blum Tandembox, bočnice například Blum Antaro. Miskové panty například Blum s tlumením. Skryté závěsné kování pro použití za zády. Odpadkový koš – vestavné hranaté provedení na dvířka vč. víka s obj. 14 l, např. Franke.
Osvětlení – Al profil 15 x 7 mm s opálovým krytem (zdroj LED pásek 20 W/m, barva teplá
bílá, trafo skryté), zapuštěný do dna horních skříněk. Ovládání v rámci vypínače v obkladu.
Materiál:
Dveře, čela zásuvek, čelní výkryty – LTD desky tl. 18 mm, hrany ABS v barvě LTD (tl. 2 mm).
Pracovní deska – HPL laminát s postformingovou hranou tl. 30 mm.
Korpusy – LTD desky tl. 18 mm, hrany ABS v barvě LTD (tl. 0,5 mm).
Sokl – Systémové plastové provedení včetně rohových spojek, povrch jako nerez.
Výchozí barevné odstíny dle vzorníku značek Kronospan a Egger – Před realizací budou tyto vzorníky předloženy k náhledu a konkrétnímu výběru.
Veškeré kování bude vysoce kvalitní a odolné. Všechny části musí být hladké, nenasákavé, mechanicky odolné a snadno udržovatelné běžnými čistícími prostředky. Za dostatečnou tuhost konstrukce odpovídá dodavatel. Kompletní dodávka funkčního celku včetně instalace na dané místo dle výkresové dokumentace, odvoz a likvidace obalových materiálů.</t>
  </si>
  <si>
    <t>T 02</t>
  </si>
  <si>
    <t>ÚLOŽNÁ SKŘÍŇ</t>
  </si>
  <si>
    <t>Obecný popis:
Nábytková stěna s odkládací částí a vybavením.
Korpus - Pevně spojen skrytými spojovacími prvky a osazen na soklové stavěcí šrouby (s kluzákem pro danou podlahu a vysokou nosností). 
Pracovní deska - Postformingová hrana, po obvodu tmelena.
Dveře - Naložené provedení a otevírání zajištěno kovovou úchytkou.
Vybavení:
Kování - Nosné výškově rektifikovatelné stavěcí šrouby (nosnost jedné nožky 50 kg). Plnovýsuvné kování s tlumením – například Blum Tandembox, bočnice například Blum Antaro. Miskové panty například Blum s tlumením. Skryté závěsné kování pro použití za zády.
Materiál:
Dveře, čela zásuvek, čelní výkryty – LTD desky tl. 18 mm, hrany ABS v barvě LTD (tl. 2 mm).
Pracovní deska – HPL laminát s postformingovou hranou tl. 30 mm.
Korpusy – LTD desky tl. 18 mm, hrany ABS v barvě LTD (tl. 0,5 mm).
Výchozí barevné odstíny dle vzorníku značek Kronospan a Egger – Před realizací budou tyto vzorníky předloženy k náhledu a konkrétnímu výběru.
Veškeré kování bude vysoce kvalitní a odolné. Všechny části musí být hladké, nenasákavé, mechanicky odolné a snadno udržovatelné běžnými čistícími prostředky. Za dostatečnou tuhost konstrukce odpovídá dodavatel. Kompletní dodávka funkčního celku včetně instalace na dané místo dle výkresové dokumentace, odvoz a likvidace obalových materiálů.</t>
  </si>
  <si>
    <t>T 03</t>
  </si>
  <si>
    <t>ODKLÁDACÍ ČÁST</t>
  </si>
  <si>
    <t>Obecný popis:
Odkládací část s vybavením.
Korpus - Pevně spojen skrytými spojovacími prvky.
Pracovní deska - Postformingová hrana, po obvodu tmelena vč. obkladu.
Dveře - Naložené provedení a otevírání zajištěno kovovou úchytkou.
Vybavení:
Kování - Plnovýsuvné kování s tlumením – například Blum Tandembox, bočnice například Blum Antaro. Miskové panty například Blum s tlumením. Skryté závěsné kování pro použití za zády.
Materiál:
Dveře, čela zásuvek, čelní výkryty – LTD desky tl.18 mm, hrany ABS v barvě LTD (tl. 2 mm).
Pracovní deska, obklad – HPL laminát, PD s postformingovou hranou, tl. 30 mm.
Korpusy – LTD desky tl. 18 mm, hrany ABS v barvě LTD (tl. 0,5 mm).
Výchozí barevné odstíny dle vzorníku značek Kronospan a Egger – Před realizací budou tyto vzorníky předloženy k náhledu a konkrétnímu výběru.
Veškeré kování bude vysoce kvalitní a odolné. Všechny části musí být hladké, nenasákavé, mechanicky odolné a snadno udržovatelné běžnými čistícími prostředky. Za dostatečnou tuhost konstrukce odpovídá dodavatel. Kompletní dodávka funkčního celku včetně instalace na dané místo dle výkresové dokumentace, odvoz a likvidace obalových materiálů.</t>
  </si>
  <si>
    <t>T 04</t>
  </si>
  <si>
    <t>KUCHYŇKA</t>
  </si>
  <si>
    <t>Obecný popis:
Kuchyňka na míru s montáží a připojením.
Provedení:
Sokl - Nosné provedení za pomocí systémových soklových noh a krycí desky s těsnící lištou.
Korpus - Pevně spojen skrytými spojovacími prvky.
Pracovní deska - Postformingová hrana, frézovaný rohový spoj, po obvodu tmelena.
Dveře - Naložené provedení a otevírání zajištěno kovovou úchytkou.
Vybavení:
Kování - Nosné výškově rektifikovatelné plastové nožky (nosnost jedné nožky 150 kg). Plnovýsuvné kování s tlumením – například Blum Tandembox, bočnice například Blum Antaro. Miskové panty například Blum s tlumením. Skryté závěsné kování pro použití za zády. Odpadkový koš – vestavné hranaté provedení na dvířka vč. víka s obj. 14 l, např. Franke.
Materiál:
Dveře, čela zásuvek, čelní výkryty – LTD desky tl. 18 mm, hrany ABS v barvě LTD (tl. 2 mm).
Pracovní deska – HPL laminát s postformingovou hranou tl. 30 mm.
Korpusy – LTD desky tl. 18 mm, hrany ABS v barvě LTD (tl. 0,5 mm).
Sokl – Systémové plastové provedení včetně rohových spojek, povrch jako nerez.
Výchozí barevné odstíny dle vzorníku značek Kronospan a Egger – Před realizací budou tyto vzorníky předloženy k náhledu a konkrétnímu výběru.
Veškeré kování bude vysoce kvalitní a odolné. Všechny části musí být hladké, nenasákavé, mechanicky odolné a snadno udržovatelné běžnými čistícími prostředky. Za dostatečnou tuhost konstrukce odpovídá dodavatel. Kompletní dodávka funkčního celku včetně instalace na dané místo dle výkresové dokumentace, odvoz a likvidace obalových materiálů.</t>
  </si>
  <si>
    <t>T 05</t>
  </si>
  <si>
    <t>SKŘÍŇKA NA WC</t>
  </si>
  <si>
    <t>Obecný popis:
Závěsná skříňka s otevřenou částí.
Korpus - Pevně spojen skrytými spojovacími prvky.
Dveře - Naložené provedení a otevírání zajištěno kovovou úchytkou.
Vybavení:
Kování - Miskové panty například Blum s tlumením. Skryté závěsné kování pro použití za zády.
Materiál:
Dveře, čela zásuvek, čelní výkryty – LTD desky tl. 18 mm, hrany ABS v barvě LTD (tl. 2 mm).
Korpusy – LTD desky tl. 18 mm, hrany ABS v barvě LTD (tl. 0,5 mm).
Výchozí barevné odstíny dle vzorníku značek Kronospan a Egger – Před realizací budou tyto vzorníky předloženy k náhledu a konkrétnímu výběru.
Veškeré kování bude vysoce kvalitní a odolné. Všechny části musí být hladké, nenasákavé, mechanicky odolné a snadno udržovatelné běžnými čistícími prostředky. Za dostatečnou tuhost konstrukce odpovídá dodavatel. Kompletní dodávka funkčního celku včetně instalace na dané místo dle výkresové dokumentace, odvoz a likvidace obalových materiálů.</t>
  </si>
  <si>
    <t>T 06</t>
  </si>
  <si>
    <t>Obecný popis:
Nábytková skříň s vybavením.
Korpus - Pevně spojen skrytými spojovacími prvky a osazen na soklové stavěcí šrouby (s kluzákem pro danou podlahu a vysokou nosností). Proti přepadení fixován ke stěně.
Dveře - Naložené provedení a otevírání zajištěno kovovou úchytkou.
Vybavení:
Kování - Nosné výškově rektifikovatelné stavěcí šrouby (nosnost jedné nožky 50 kg). 
Materiál:
Dveře, čela zásuvek, čelní výkryty – LTD desky tl. 18 mm, hrany ABS v barvě LTD (tl. 2 mm).
Korpusy – LTD desky tl. 18 mm, hrany ABS v barvě LTD (tl. 0,5 mm).
Výchozí barevné odstíny dle vzorníku značek Kronospan a Egger – Před realizací budou tyto vzorníky předloženy k náhledu a konkrétnímu výběru.
Veškeré kování bude vysoce kvalitní a odolné. Všechny části musí být hladké, nenasákavé, mechanicky odolné a snadno udržovatelné běžnými čistícími prostředky. Za dostatečnou tuhost konstrukce odpovídá dodavatel. Kompletní dodávka funkčního celku včetně instalace na dané místo dle výkresové dokumentace, odvoz a likvidace obalových materiálů.</t>
  </si>
  <si>
    <t>T 07</t>
  </si>
  <si>
    <t>MĚLKÁ KUCHYNĚ</t>
  </si>
  <si>
    <t>Obecný popis:
Kuchyňka na míru s montáží a připojením.
Provedení:
Sokl - Nosné provedení za pomocí systémových soklových noh a krycí desky s těsnící lištou.
Korpus - Pevně spojen skrytými spojovacími prvky.
Pracovní deska - Postformingová hrana, frézovaný rohový spoj, po obvodu tmelena.
Dveře - Naložené provedení a otevírání zajištěno kovovou úchytkou. Uzamykatelné (pro jednotlivé pracoviště společný klíč – jedna zámková kombinace).
Vybavení:
Kování - Nosné výškově rektifikovatelné plastové nožky (nosnost jedné nožky 150 kg). Plnovýsuvné kování s tlumením – například Blum Tandembox, bočnice například Blum Antaro. Miskové panty například Blum s tlumením. Skryté závěsné kování pro použití za zády. Odpadkový koš – vestavné hranaté provedení na dvířka vč. víka s obj. 14 l, např. Franke.
Materiál:
Dveře, čela zásuvek, čelní výkryty – LTD desky tl. 18 mm, hrany ABS v barvě LTD (tl. 2 mm).
Pracovní deska – HPL laminát s postformingovou hranou tl. 30 mm.
Korpusy – LTD desky tl. 18 mm, hrany ABS v barvě LTD (tl. 0,5 mm).
Sokl – Systémové plastové provedení včetně rohových spojek, povrch jako nerez.
Výchozí barevné odstíny dle vzorníku značek Kronospan a Egger – Před realizací budou tyto vzorníky předloženy k náhledu a konkrétnímu výběru.
Veškeré kování bude vysoce kvalitní a odolné. Všechny části musí být hladké, nenasákavé, mechanicky odolné a snadno udržovatelné běžnými čistícími prostředky. Za dostatečnou tuhost konstrukce odpovídá dodavatel. Kompletní dodávka funkčního celku včetně instalace na dané místo dle výkresové dokumentace, odvoz a likvidace obalových materiálů.</t>
  </si>
  <si>
    <t>T 08</t>
  </si>
  <si>
    <t>HLAVNÍ STŮL</t>
  </si>
  <si>
    <t>Obecný popis:
Velký pracovní stůl s kovovou podnoží.
Provedení:
Stolová deska – Provedení se zaobleným rohem, pevně spojeno s podnoží.
Podnož – Systémová podnož s nohami opatřenými kluzáky vzájemně spojeny kovovými luby tvořící tak nosnou a odolnou konstrukci pro stolovou desku a její namáhání.
Vybavení:
Organizér kabelů – Podélný kovový žlab při zadní hraně stolu.
Průchodky - Kruhové ø 80 mm (zinkový odlitek, vzhled nerez, umístění dle rozložení monitorů).
Materiál:
LTD desky tl. 18 mm, hrany ABS v barvě LTD (tl. 2 mm).
Podnož kovová, povrchová úprava práškovou barvou.
Výchozí barevné odstíny dle vzorníku značek Kronospan a Egger – Před realizací budou tyto vzorníky předloženy k náhledu a konkrétnímu výběru.
Veškeré kování bude vysoce kvalitní a odolné. Všechny části musí být hladké, nenasákavé, mechanicky odolné a snadno udržovatelné běžnými čistícími prostředky. Za dostatečnou tuhost konstrukce odpovídá dodavatel. Kompletní dodávka funkčního celku včetně instalace na dané místo dle výkresové dokumentace, odvoz a likvidace obalových materiálů.</t>
  </si>
  <si>
    <t>T 09</t>
  </si>
  <si>
    <t>POLICOVÁ SKŘÍŇKA</t>
  </si>
  <si>
    <t>Obecný popis:
Skříňka s umístěním na sloup s vybavením.
Provedení:
Korpus - Pevně spojen skrytými spojovacími prvky. Proti přepadení fixován ke stěně. Bočnice protaženy po stěnách sloupu až k příčkám.
Vybavení:
Kování - Zakládací PVC obal s uchycením na obklad.
Materiál:
Dveře, čela zásuvek, čelní výkryty – LTD desky tl. 18 mm, hrany ABS v barvě LTD (tl. 2 mm).
Korpusy – LTD desky tl. 18 mm, hrany ABS v barvě LTD (tl. 0,5 mm).
Výchozí barevné odstíny dle vzorníku značek Kronospan a Egger – Před realizací budou tyto vzorníky předloženy k náhledu a konkrétnímu výběru.
Veškeré kování bude vysoce kvalitní a odolné. Všechny části musí být hladké, nenasákavé, mechanicky odolné a snadno udržovatelné běžnými čistícími prostředky. Za dostatečnou tuhost konstrukce odpovídá dodavatel. Kompletní dodávka funkčního celku včetně instalace na dané místo dle výkresové dokumentace, odvoz a likvidace obalových materiálů.</t>
  </si>
  <si>
    <t>T 10</t>
  </si>
  <si>
    <t>VYSOKÁ SKŘÍŇ S PROSKELNÍM</t>
  </si>
  <si>
    <t>Obecný popis: 
Skříň s prosklením.
Provedení: 
Sokl - Nosné provedení za pomocí systémových soklových noh a krycí desky s těsnící lištou. 
Korpus - Pevně spojen skrytými spojovacími prvky. Proti přepadení fixován ke stěně.  
Dveře - Naložené provedení a otevírání zajištěno kovovou úchytkou. Uzamykatelné (pro jednotlivé pracoviště společný klíč – jedna zámková kombinace). 
Vybavení:
Kování - Nosné výškově rektifikovatelné plastové nožky (nosnost jedné nožky 150 kg). Miskové panty například Blum s tlumením. Skryté závěsné kování pro použití za zády. 
Materiál: 
Dveře, čela zásuvek, čelní výkryty – LTD desky tl. 18 mm, hrany ABS v barvě LTD (tl. 2 mm). Korpusy – LTD desky tl. 18 mm, hrany ABS v barvě LTD (tl. 0,5 mm). 
Výchozí barevné odstíny dle vzorníku značek Kronospan a Egger – Před realizací budou tyto vzorníky předloženy k náhledu a konkrétnímu výběru. Veškeré kování bude vysoce kvalitní a odolné. 
Všechny části musí být hladké, nenasákavé, mechanicky odolné a snadno udržovatelné běžnými čistícími prostředky. Za dostatečnou tuhost konstrukce odpovídá dodavatel. Kompletní dodávka funkčního celku včetně instalace na dané místo dle výkresové dokumentace, odvoz a likvidace obalových materiálů.</t>
  </si>
  <si>
    <t>T 11</t>
  </si>
  <si>
    <t>NÁSTĚNNÁ SKŘÍŇKA</t>
  </si>
  <si>
    <t>Obecný popis: 
Závěsná otevřená skříňka.
Korpus pevně spojen skrytými spojovacími prvky a záda vložena do drážek. Ke stěně kotven na skryté závěsné kování pro použití za zády 
Materiál:
Dveře, čela zásuvek, čelní výkryty – LTD desky tl. 18 mm, hrany ABS v barvě LTD (tl. 2 mm).
Korpusy – LTD desky tl. 18 mm, hrany ABS v barvě LTD (tl. 0,5 mm).Výchozí barevné odstíny dle vzorníku značek Kronospan a Egger – Před realizací budou tyto vzorníky předloženy k náhledu a konkrétnímu výběru.
Veškeré kování bude vysoce kvalitní a odolné. Všechny části musí být hladké, nenasákavé, mechanicky odolné a snadno udržovatelné běžnými čistícími prostředky. Za dostatečnou tuhost konstrukce odpovídá dodavatel. Kompletní dodávka funkčního celku včetně instalace na dané místo dle výkresové dokumentace, odvoz a likvidace obalových materiálů.</t>
  </si>
  <si>
    <t>T 12</t>
  </si>
  <si>
    <t>STŮL VEDLEJŠÍ</t>
  </si>
  <si>
    <t>Obecný popis:
Stůl pod okno.
Provedení:
Stolová deska - Pevně spojena s navazujícím korpusem a vzhledem k délce stolu zajištěna proti pronášení ocelovými jekly, opatřeným na koncích montážními deskami k uchycení ke skříňkám a stěně (prášková barva).
Vybavení:
Kování - Lamelová mřížka nad topení (kovové provedení). Organizér kabelů (podélný kovový žlab při zadní hraně stolu). Průchodky kruhové ø 80 mm (zinkový odlitek, vzhled nerez, umístění dle rozložení monitorů).
Materiál:
Stolová deska – LTD desky tl. 18 mm, hrany ABS v barvě LTD (tl. 2 mm).
Výchozí barevné odstíny dle vzorníku značek Kronospan a Egger – Před realizací budou tyto vzorníky předloženy k náhledu a konkrétnímu výběru.
Veškeré kování bude vysoce kvalitní a odolné. Všechny části musí být hladké, nenasákavé, mechanicky odolné a snadno udržovatelné běžnými čistícími prostředky. Za dostatečnou tuhost konstrukce odpovídá dodavatel. Kompletní dodávka funkčního celku včetně instalace na dané místo dle výkresové dokumentace, odvoz a likvidace obalových materiálů.</t>
  </si>
  <si>
    <t>T 13</t>
  </si>
  <si>
    <t>KONTEJNER MOBILNÍ</t>
  </si>
  <si>
    <t>Obecný popis:
Nábytkový mobilní kontejner.
Provedení:
Korpus - Pevně spojen skrytými spojovacími prvky a osazen na nábytkových kolečkách pr. 50mm, nosnost 40kg/ks.
Dveře - Naložené provedení a otevírání zajištěno kovovou úchytkou.
Vybavení:
Výsuvná sada pro kontejner – systémové zásuvky vč. pojezdů (např. Hettich Systema).
Kování - Nosné nábytkové kolečka (pogumované pro tvrdé podlahy, nosnost jedné nožky 50 kg). 
Materiál:
Dveře, čela zásuvek, čelní výkryty – LTD desky tl. 18 mm, hrany ABS v barvě LTD (tl. 2 mm).
Korpusy – LTD desky tl. 18 mm, hrany ABS v barvě LTD (tl. 0,5 mm).
Výchozí barevné odstíny dle vzorníku značek Kronospan a Egger – Před realizací budou tyto vzorníky předloženy k náhledu a konkrétnímu výběru.
Veškeré kování bude vysoce kvalitní a odolné. Všechny části musí být hladké, nenasákavé, mechanicky odolné a snadno udržovatelné běžnými čistícími prostředky. Za dostatečnou tuhost konstrukce odpovídá dodavatel. Kompletní dodávka funkčního celku včetně instalace na dané místo dle výkresové dokumentace, odvoz a likvidace obalových materiálů.</t>
  </si>
  <si>
    <t>T 14</t>
  </si>
  <si>
    <t>MAGNET. NÁSTĚNKA</t>
  </si>
  <si>
    <t>Obecný popis:
Magnetická nástěnka umožňující popis fixami.
Provedení:
Nástěnka s uchycením na stěnu přes skryté kování - závěsné a zápustné do rubové plochy, tak aby přesně kopírovalo stěnu bez mezer.
Materiál:
HPL laminát, hladký magnetický povrch dle požadovaného odstínu.
hrany ABS (tl. 2 mm).
Výchozí barevné odstíny dle vzorníku značek Kronospan a Egger – Před realizací budou tyto vzorníky předloženy k náhledu a konkrétnímu výběru.
Veškeré kování bude vysoce kvalitní a odolné. Všechny části musí být hladké, nenasákavé, mechanicky odolné a snadno udržovatelné běžnými čistícími prostředky. Za dostatečnou tuhost konstrukce odpovídá dodavatel. Kompletní dodávka funkčního celku včetně instalace na dané místo dle výkresové dokumentace, odvoz a likvidace obalových materiálů.</t>
  </si>
  <si>
    <t>T 15</t>
  </si>
  <si>
    <t>NÁSTĚNKOVÉ LINOLEUM</t>
  </si>
  <si>
    <t>Trvanlivé přírodní linoleum se samozacelovací vlastností, odstín teplý šedý</t>
  </si>
  <si>
    <t>T 16</t>
  </si>
  <si>
    <t>OBKLAD SE ZRCADLEM</t>
  </si>
  <si>
    <t>Obecný popis: Obkladový panel se zrcadlem. Provedení: Panel – Skryté uchycení na stěnu, osazeno na sokl. Vybavení: Zrcadlo – Fixováno k obkladu vhodným lepením. Materiál: LTD desky tl. 18 mm, hrany ABS v barvě LTD (tl. 2 mm). Výchozí barevné odstíny dle vzorníku značek Kronospan a Egger – Před realizací budou tyto vzorníky předloženy k náhledu a konkrétnímu výběru. Veškeré kování bude vysoce kvalitní a odolné. Všechny části musí být hladké, nenasákavé, mechanicky odolné a snadno udržovatelné běžnými čistícími prostředky. Za dostatečnou tuhost konstrukce odpovídá dodavatel. Kompletní dodávka funkčního celku včetně instalace na dané místo dle výkresové dokumentace, odvoz a likvidace obalových materiálů.</t>
  </si>
  <si>
    <t>T 17</t>
  </si>
  <si>
    <t>UZAVIRATELNÁ SKŘÍŇKA</t>
  </si>
  <si>
    <t>Obecný popis:
Skříňka s umístěním na sloup s vybavením.
Provedení:
Sokl - Nosné provedení za pomocí systémových soklových noh a krycí desky s těsnící lištou.
Korpus - Pevně spojen skrytými spojovacími prvky. Bočnice protaženy po stěnách sloupu až k příčkám.
Dveře - Naložené provedení a otevírání zajištěno kovovou úchytkou. Uzamykatelné (pro jednotlivé pracoviště společný klíč – jedna zámková kombinace).
Vybavení:
Kování - Nosné výškově rektifikovatelné plastové nožky (nosnost jedné nožky 150 kg). Miskové panty například Blum s tlumením. 
Materiál:
Dveře, čela zásuvek, čelní výkryty – LTD desky tl. 18 mm, hrany ABS v barvě LTD (tl. 2 mm).
Korpusy – LTD desky tl. 18 mm, hrany ABS v barvě LTD (tl. 0,5 mm).
Výchozí barevné odstíny dle vzorníku značek Kronospan a Egger – Před realizací budou tyto vzorníky předloženy k náhledu a konkrétnímu výběru.
Veškeré kování bude vysoce kvalitní a odolné. Všechny části musí být hladké, nenasákavé, mechanicky odolné a snadno udržovatelné běžnými čistícími prostředky. Za dostatečnou tuhost konstrukce odpovídá dodavatel. Kompletní dodávka funkčního celku včetně instalace na dané místo dle výkresové dokumentace, odvoz a likvidace obalových materiálů.</t>
  </si>
  <si>
    <t>T 18</t>
  </si>
  <si>
    <t>ROHOVÁ SKŘÍŇKA</t>
  </si>
  <si>
    <t>Obecný popis:
Rohová skříňka s vybavením.
Provedení:
Sokl - Nosné provedení za pomocí systémových soklových noh a krycí desky s těsnící lištou.
Korpus - Pevně spojen skrytými spojovacími prvky. 
Dveře - Naložené provedení a otevírání zajištěno kovovou úchytkou. 
Vybavení:
Kování - Nosné výškově rektifikovatelné plastové nožky (nosnost jedné nožky 150 kg). Miskové panty například Blum s tlumením. 
Materiál:
Dveře, čela zásuvek, čelní výkryty – LTD desky tl. 18 mm, hrany ABS v barvě LTD (tl. 2 mm).
Korpusy – LTD desky tl. 18 mm, hrany ABS v barvě LTD (tl. 0,5 mm).
Výchozí barevné odstíny dle vzorníku značek Kronospan a Egger – Před realizací budou tyto vzorníky předloženy k náhledu a konkrétnímu výběru.
Veškeré kování bude vysoce kvalitní a odolné. Všechny části musí být hladké, nenasákavé, mechanicky odolné a snadno udržovatelné běžnými čistícími prostředky. Za dostatečnou tuhost konstrukce odpovídá dodavatel. Kompletní dodávka funkčního celku včetně instalace na dané místo dle výkresové dokumentace, odvoz a likvidace obalových materiálů.</t>
  </si>
  <si>
    <t xml:space="preserve">Celkem: </t>
  </si>
  <si>
    <t>N 03</t>
  </si>
  <si>
    <t>DŘEZ NEREZOVÝ</t>
  </si>
  <si>
    <t>Š. 35 cm, plochý okraj, např. Franke</t>
  </si>
  <si>
    <t>N 04</t>
  </si>
  <si>
    <t>DŘEZOVÁ BATERIE</t>
  </si>
  <si>
    <t>Páková směšovací, ker. Kartuše, např. Franke</t>
  </si>
  <si>
    <t>N 06</t>
  </si>
  <si>
    <t>HÁČEK</t>
  </si>
  <si>
    <t>Kovové odolné provedení se skrytým uchycením, např. Bemeta Solo</t>
  </si>
  <si>
    <t>N 09</t>
  </si>
  <si>
    <t>Š. 33 cm, plochý okraj, např. Kuchinox</t>
  </si>
  <si>
    <t>Celkem: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</si>
</sst>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/m/yyyy"/>
    <numFmt numFmtId="165" formatCode="#,##0\ [$Kč-405];\-#,##0\ [$Kč-405]"/>
    <numFmt numFmtId="166" formatCode="#,##0.00\ [$Kč-405];[Red]\-#,##0.00\ [$Kč-405]"/>
    <numFmt numFmtId="167" formatCode="#,##0\ &quot;Kč&quot;"/>
  </numFmts>
  <fonts count="10">
    <font>
      <sz val="10"/>
      <name val="Arial"/>
      <family val="2"/>
      <charset val="238"/>
    </font>
    <font>
      <sz val="10"/>
      <name val="Microsoft Sans Serif"/>
      <family val="2"/>
      <charset val="1"/>
    </font>
    <font>
      <b/>
      <sz val="15"/>
      <name val="Microsoft Sans Serif"/>
      <family val="2"/>
      <charset val="1"/>
    </font>
    <font>
      <b/>
      <sz val="10"/>
      <name val="Microsoft Sans Serif"/>
      <family val="2"/>
      <charset val="1"/>
    </font>
    <font>
      <b/>
      <sz val="10"/>
      <color indexed="9"/>
      <name val="Microsoft Sans Serif"/>
      <family val="2"/>
      <charset val="1"/>
    </font>
    <font>
      <b/>
      <sz val="13"/>
      <color theme="0"/>
      <name val="Microsoft Sans Serif"/>
      <family val="2"/>
      <charset val="1"/>
    </font>
    <font>
      <sz val="10"/>
      <name val="Microsoft Sans Serif"/>
      <family val="2"/>
      <charset val="238"/>
    </font>
    <font>
      <b/>
      <sz val="10"/>
      <name val="Microsoft Sans Serif"/>
      <family val="2"/>
      <charset val="238"/>
    </font>
    <font>
      <b/>
      <sz val="10"/>
      <color indexed="9"/>
      <name val="Microsoft Sans Serif"/>
      <family val="2"/>
      <charset val="238"/>
    </font>
    <font>
      <sz val="9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51"/>
        <bgColor indexed="13"/>
      </patternFill>
    </fill>
    <fill>
      <patternFill patternType="solid">
        <fgColor indexed="8"/>
        <bgColor indexed="63"/>
      </patternFill>
    </fill>
    <fill>
      <patternFill patternType="solid">
        <fgColor indexed="22"/>
        <bgColor indexed="31"/>
      </patternFill>
    </fill>
    <fill>
      <patternFill patternType="solid">
        <fgColor theme="1"/>
        <bgColor indexed="63"/>
      </patternFill>
    </fill>
  </fills>
  <borders count="8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 applyAlignment="1">
      <alignment horizontal="left" wrapText="1" readingOrder="1"/>
    </xf>
    <xf numFmtId="0" fontId="3" fillId="0" borderId="0" xfId="0" applyFont="1" applyAlignment="1">
      <alignment horizontal="left" wrapText="1" readingOrder="1"/>
    </xf>
    <xf numFmtId="164" fontId="3" fillId="0" borderId="0" xfId="0" applyNumberFormat="1" applyFont="1" applyAlignment="1">
      <alignment horizontal="left" wrapText="1" readingOrder="1"/>
    </xf>
    <xf numFmtId="164" fontId="1" fillId="0" borderId="0" xfId="0" applyNumberFormat="1" applyFont="1" applyAlignment="1">
      <alignment horizontal="left" wrapText="1" readingOrder="1"/>
    </xf>
    <xf numFmtId="0" fontId="3" fillId="3" borderId="0" xfId="0" applyFont="1" applyFill="1" applyAlignment="1">
      <alignment horizontal="left" wrapText="1" readingOrder="1"/>
    </xf>
    <xf numFmtId="0" fontId="1" fillId="3" borderId="0" xfId="0" applyFont="1" applyFill="1" applyAlignment="1">
      <alignment horizontal="center" wrapText="1" readingOrder="1"/>
    </xf>
    <xf numFmtId="0" fontId="1" fillId="4" borderId="0" xfId="0" applyFont="1" applyFill="1" applyAlignment="1">
      <alignment horizontal="left" wrapText="1" readingOrder="1"/>
    </xf>
    <xf numFmtId="0" fontId="1" fillId="4" borderId="0" xfId="0" applyFont="1" applyFill="1" applyAlignment="1">
      <alignment horizontal="center" wrapText="1" readingOrder="1"/>
    </xf>
    <xf numFmtId="0" fontId="1" fillId="0" borderId="0" xfId="0" applyFont="1" applyAlignment="1">
      <alignment horizontal="center" wrapText="1" readingOrder="1"/>
    </xf>
    <xf numFmtId="0" fontId="1" fillId="0" borderId="1" xfId="0" applyFont="1" applyBorder="1" applyAlignment="1">
      <alignment horizontal="left" wrapText="1" readingOrder="1"/>
    </xf>
    <xf numFmtId="165" fontId="1" fillId="0" borderId="1" xfId="0" applyNumberFormat="1" applyFont="1" applyBorder="1" applyAlignment="1">
      <alignment horizontal="center" wrapText="1" readingOrder="1"/>
    </xf>
    <xf numFmtId="166" fontId="1" fillId="0" borderId="0" xfId="0" applyNumberFormat="1" applyFont="1" applyAlignment="1">
      <alignment horizontal="center" wrapText="1" readingOrder="1"/>
    </xf>
    <xf numFmtId="0" fontId="4" fillId="3" borderId="0" xfId="0" applyFont="1" applyFill="1" applyAlignment="1">
      <alignment horizontal="left" wrapText="1" readingOrder="1"/>
    </xf>
    <xf numFmtId="165" fontId="5" fillId="5" borderId="0" xfId="0" applyNumberFormat="1" applyFont="1" applyFill="1" applyAlignment="1">
      <alignment horizontal="center" wrapText="1" readingOrder="1"/>
    </xf>
    <xf numFmtId="165" fontId="5" fillId="3" borderId="0" xfId="0" applyNumberFormat="1" applyFont="1" applyFill="1" applyAlignment="1">
      <alignment horizontal="center" wrapText="1" readingOrder="1"/>
    </xf>
    <xf numFmtId="0" fontId="6" fillId="2" borderId="3" xfId="0" applyFont="1" applyFill="1" applyBorder="1" applyAlignment="1">
      <alignment horizontal="left" wrapText="1" readingOrder="1"/>
    </xf>
    <xf numFmtId="0" fontId="7" fillId="2" borderId="3" xfId="0" applyFont="1" applyFill="1" applyBorder="1" applyAlignment="1">
      <alignment horizontal="left" wrapText="1" readingOrder="1"/>
    </xf>
    <xf numFmtId="0" fontId="6" fillId="2" borderId="3" xfId="0" applyFont="1" applyFill="1" applyBorder="1" applyAlignment="1">
      <alignment horizontal="center" wrapText="1" readingOrder="1"/>
    </xf>
    <xf numFmtId="0" fontId="6" fillId="2" borderId="4" xfId="0" applyFont="1" applyFill="1" applyBorder="1" applyAlignment="1">
      <alignment wrapText="1" readingOrder="1"/>
    </xf>
    <xf numFmtId="0" fontId="6" fillId="0" borderId="0" xfId="0" applyFont="1" applyAlignment="1">
      <alignment horizontal="left" wrapText="1" readingOrder="1"/>
    </xf>
    <xf numFmtId="0" fontId="6" fillId="4" borderId="7" xfId="0" applyFont="1" applyFill="1" applyBorder="1" applyAlignment="1">
      <alignment horizontal="left" wrapText="1" readingOrder="1"/>
    </xf>
    <xf numFmtId="0" fontId="6" fillId="4" borderId="7" xfId="0" applyFont="1" applyFill="1" applyBorder="1" applyAlignment="1">
      <alignment horizontal="center" wrapText="1" readingOrder="1"/>
    </xf>
    <xf numFmtId="167" fontId="6" fillId="0" borderId="5" xfId="0" applyNumberFormat="1" applyFont="1" applyBorder="1"/>
    <xf numFmtId="167" fontId="6" fillId="0" borderId="5" xfId="0" applyNumberFormat="1" applyFont="1" applyBorder="1" applyAlignment="1">
      <alignment wrapText="1" readingOrder="1"/>
    </xf>
    <xf numFmtId="0" fontId="6" fillId="4" borderId="0" xfId="0" applyFont="1" applyFill="1" applyAlignment="1">
      <alignment horizontal="left" wrapText="1" readingOrder="1"/>
    </xf>
    <xf numFmtId="0" fontId="6" fillId="4" borderId="0" xfId="0" applyFont="1" applyFill="1" applyAlignment="1">
      <alignment horizontal="center" wrapText="1" readingOrder="1"/>
    </xf>
    <xf numFmtId="165" fontId="6" fillId="4" borderId="0" xfId="0" applyNumberFormat="1" applyFont="1" applyFill="1" applyAlignment="1">
      <alignment horizontal="left" wrapText="1" readingOrder="1"/>
    </xf>
    <xf numFmtId="165" fontId="6" fillId="4" borderId="0" xfId="0" applyNumberFormat="1" applyFont="1" applyFill="1" applyAlignment="1">
      <alignment wrapText="1" readingOrder="1"/>
    </xf>
    <xf numFmtId="0" fontId="8" fillId="3" borderId="0" xfId="0" applyFont="1" applyFill="1" applyAlignment="1">
      <alignment horizontal="left" readingOrder="1"/>
    </xf>
    <xf numFmtId="0" fontId="8" fillId="3" borderId="0" xfId="0" applyFont="1" applyFill="1" applyAlignment="1">
      <alignment horizontal="left" wrapText="1" readingOrder="1"/>
    </xf>
    <xf numFmtId="0" fontId="8" fillId="3" borderId="0" xfId="0" applyFont="1" applyFill="1" applyAlignment="1">
      <alignment horizontal="center" wrapText="1" readingOrder="1"/>
    </xf>
    <xf numFmtId="165" fontId="8" fillId="3" borderId="0" xfId="0" applyNumberFormat="1" applyFont="1" applyFill="1" applyAlignment="1">
      <alignment horizontal="left" wrapText="1" readingOrder="1"/>
    </xf>
    <xf numFmtId="165" fontId="8" fillId="3" borderId="0" xfId="0" applyNumberFormat="1" applyFont="1" applyFill="1" applyAlignment="1">
      <alignment wrapText="1" readingOrder="1"/>
    </xf>
    <xf numFmtId="0" fontId="6" fillId="0" borderId="0" xfId="0" applyFont="1" applyAlignment="1">
      <alignment horizontal="center" wrapText="1" readingOrder="1"/>
    </xf>
    <xf numFmtId="165" fontId="6" fillId="0" borderId="0" xfId="0" applyNumberFormat="1" applyFont="1" applyAlignment="1">
      <alignment horizontal="left" wrapText="1" readingOrder="1"/>
    </xf>
    <xf numFmtId="165" fontId="6" fillId="0" borderId="0" xfId="0" applyNumberFormat="1" applyFont="1" applyAlignment="1">
      <alignment wrapText="1" readingOrder="1"/>
    </xf>
    <xf numFmtId="0" fontId="7" fillId="2" borderId="2" xfId="0" applyFont="1" applyFill="1" applyBorder="1" applyAlignment="1">
      <alignment horizontal="left" readingOrder="1"/>
    </xf>
    <xf numFmtId="167" fontId="6" fillId="2" borderId="3" xfId="0" applyNumberFormat="1" applyFont="1" applyFill="1" applyBorder="1" applyAlignment="1">
      <alignment horizontal="left" wrapText="1" readingOrder="1"/>
    </xf>
    <xf numFmtId="165" fontId="6" fillId="2" borderId="4" xfId="0" applyNumberFormat="1" applyFont="1" applyFill="1" applyBorder="1" applyAlignment="1">
      <alignment wrapText="1" readingOrder="1"/>
    </xf>
    <xf numFmtId="0" fontId="6" fillId="4" borderId="6" xfId="0" applyFont="1" applyFill="1" applyBorder="1" applyAlignment="1">
      <alignment horizontal="left" wrapText="1" readingOrder="1"/>
    </xf>
    <xf numFmtId="0" fontId="6" fillId="4" borderId="6" xfId="0" applyFont="1" applyFill="1" applyBorder="1" applyAlignment="1">
      <alignment horizontal="center" wrapText="1" readingOrder="1"/>
    </xf>
    <xf numFmtId="167" fontId="6" fillId="4" borderId="6" xfId="0" applyNumberFormat="1" applyFont="1" applyFill="1" applyBorder="1" applyAlignment="1">
      <alignment horizontal="left" wrapText="1" readingOrder="1"/>
    </xf>
    <xf numFmtId="165" fontId="6" fillId="4" borderId="6" xfId="0" applyNumberFormat="1" applyFont="1" applyFill="1" applyBorder="1" applyAlignment="1">
      <alignment wrapText="1" readingOrder="1"/>
    </xf>
    <xf numFmtId="165" fontId="6" fillId="0" borderId="5" xfId="0" applyNumberFormat="1" applyFont="1" applyBorder="1" applyAlignment="1">
      <alignment wrapText="1" readingOrder="1"/>
    </xf>
    <xf numFmtId="167" fontId="6" fillId="4" borderId="0" xfId="0" applyNumberFormat="1" applyFont="1" applyFill="1" applyAlignment="1">
      <alignment horizontal="left" wrapText="1" readingOrder="1"/>
    </xf>
    <xf numFmtId="167" fontId="8" fillId="3" borderId="0" xfId="0" applyNumberFormat="1" applyFont="1" applyFill="1" applyAlignment="1">
      <alignment horizontal="left" wrapText="1" readingOrder="1"/>
    </xf>
    <xf numFmtId="167" fontId="6" fillId="0" borderId="0" xfId="0" applyNumberFormat="1" applyFont="1" applyAlignment="1">
      <alignment horizontal="left" wrapText="1" readingOrder="1"/>
    </xf>
    <xf numFmtId="0" fontId="0" fillId="0" borderId="5" xfId="0" applyBorder="1"/>
    <xf numFmtId="0" fontId="0" fillId="0" borderId="5" xfId="0" applyBorder="1" applyAlignment="1">
      <alignment wrapText="1"/>
    </xf>
    <xf numFmtId="0" fontId="7" fillId="2" borderId="3" xfId="0" applyFont="1" applyFill="1" applyBorder="1" applyAlignment="1">
      <alignment horizontal="justify" wrapText="1" readingOrder="1"/>
    </xf>
    <xf numFmtId="0" fontId="6" fillId="4" borderId="6" xfId="0" applyFont="1" applyFill="1" applyBorder="1" applyAlignment="1">
      <alignment horizontal="justify" wrapText="1" readingOrder="1"/>
    </xf>
    <xf numFmtId="0" fontId="0" fillId="0" borderId="5" xfId="0" applyBorder="1" applyAlignment="1">
      <alignment horizontal="justify" wrapText="1"/>
    </xf>
    <xf numFmtId="0" fontId="6" fillId="4" borderId="0" xfId="0" applyFont="1" applyFill="1" applyAlignment="1">
      <alignment horizontal="justify" wrapText="1" readingOrder="1"/>
    </xf>
    <xf numFmtId="0" fontId="8" fillId="3" borderId="0" xfId="0" applyFont="1" applyFill="1" applyAlignment="1">
      <alignment horizontal="justify" wrapText="1" readingOrder="1"/>
    </xf>
    <xf numFmtId="0" fontId="6" fillId="0" borderId="0" xfId="0" applyFont="1" applyAlignment="1">
      <alignment horizontal="justify" wrapText="1" readingOrder="1"/>
    </xf>
    <xf numFmtId="0" fontId="7" fillId="0" borderId="0" xfId="0" applyFont="1" applyAlignment="1">
      <alignment horizontal="justify" wrapText="1" readingOrder="1"/>
    </xf>
    <xf numFmtId="0" fontId="6" fillId="4" borderId="7" xfId="0" applyFont="1" applyFill="1" applyBorder="1" applyAlignment="1">
      <alignment horizontal="justify" wrapText="1" readingOrder="1"/>
    </xf>
    <xf numFmtId="0" fontId="9" fillId="0" borderId="5" xfId="0" applyFont="1" applyBorder="1" applyAlignment="1">
      <alignment wrapText="1"/>
    </xf>
    <xf numFmtId="0" fontId="0" fillId="0" borderId="5" xfId="0" applyBorder="1" applyAlignment="1">
      <alignment horizontal="justify" vertical="top" wrapText="1"/>
    </xf>
    <xf numFmtId="0" fontId="9" fillId="0" borderId="5" xfId="0" applyFont="1" applyBorder="1" applyAlignment="1">
      <alignment horizontal="justify" wrapText="1"/>
    </xf>
    <xf numFmtId="49" fontId="2" fillId="2" borderId="1" xfId="0" applyNumberFormat="1" applyFont="1" applyFill="1" applyBorder="1" applyAlignment="1">
      <alignment horizontal="left" wrapText="1" readingOrder="1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CCC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22222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D18"/>
  <sheetViews>
    <sheetView tabSelected="1" zoomScaleNormal="100" workbookViewId="0">
      <selection activeCell="A27" sqref="A27"/>
    </sheetView>
  </sheetViews>
  <sheetFormatPr defaultColWidth="11.5703125" defaultRowHeight="12.75"/>
  <cols>
    <col min="1" max="1" width="64.7109375" style="1" customWidth="1"/>
    <col min="2" max="4" width="22.7109375" style="1" customWidth="1"/>
    <col min="5" max="16384" width="11.5703125" style="1"/>
  </cols>
  <sheetData>
    <row r="2" spans="1:4" ht="22.35" customHeight="1">
      <c r="A2" s="61" t="s">
        <v>0</v>
      </c>
      <c r="B2" s="61"/>
      <c r="C2" s="61"/>
      <c r="D2" s="61"/>
    </row>
    <row r="4" spans="1:4">
      <c r="A4" s="2" t="s">
        <v>1</v>
      </c>
    </row>
    <row r="6" spans="1:4" ht="51">
      <c r="A6" s="3" t="s">
        <v>2</v>
      </c>
    </row>
    <row r="7" spans="1:4">
      <c r="A7" s="3"/>
    </row>
    <row r="8" spans="1:4">
      <c r="A8" s="4" t="s">
        <v>3</v>
      </c>
    </row>
    <row r="9" spans="1:4">
      <c r="A9" s="4"/>
    </row>
    <row r="11" spans="1:4">
      <c r="A11" s="5" t="s">
        <v>4</v>
      </c>
      <c r="B11" s="6"/>
      <c r="C11" s="6"/>
      <c r="D11" s="6"/>
    </row>
    <row r="12" spans="1:4">
      <c r="A12" s="7" t="s">
        <v>5</v>
      </c>
      <c r="B12" s="8" t="s">
        <v>6</v>
      </c>
      <c r="C12" s="8" t="s">
        <v>7</v>
      </c>
      <c r="D12" s="8" t="s">
        <v>8</v>
      </c>
    </row>
    <row r="13" spans="1:4">
      <c r="B13" s="9"/>
      <c r="C13" s="9"/>
      <c r="D13" s="9"/>
    </row>
    <row r="14" spans="1:4">
      <c r="A14" s="10" t="s">
        <v>9</v>
      </c>
      <c r="B14" s="11">
        <f>Výrobky!I22</f>
        <v>0</v>
      </c>
      <c r="C14" s="11">
        <f>B14*0.21</f>
        <v>0</v>
      </c>
      <c r="D14" s="11">
        <f>B14+C14</f>
        <v>0</v>
      </c>
    </row>
    <row r="15" spans="1:4">
      <c r="A15" s="10" t="s">
        <v>10</v>
      </c>
      <c r="B15" s="11">
        <f>Vybavení!F8</f>
        <v>0</v>
      </c>
      <c r="C15" s="11">
        <f>B15*0.21</f>
        <v>0</v>
      </c>
      <c r="D15" s="11">
        <f>B15+C15</f>
        <v>0</v>
      </c>
    </row>
    <row r="16" spans="1:4">
      <c r="A16" s="10" t="s">
        <v>11</v>
      </c>
      <c r="B16" s="11">
        <v>0</v>
      </c>
      <c r="C16" s="11">
        <f>B16*0.21</f>
        <v>0</v>
      </c>
      <c r="D16" s="11">
        <f>B16+C16</f>
        <v>0</v>
      </c>
    </row>
    <row r="17" spans="1:4">
      <c r="B17" s="12"/>
      <c r="C17" s="12"/>
      <c r="D17" s="12"/>
    </row>
    <row r="18" spans="1:4" ht="16.5">
      <c r="A18" s="13" t="s">
        <v>12</v>
      </c>
      <c r="B18" s="15">
        <f>SUM(B14:B15)</f>
        <v>0</v>
      </c>
      <c r="C18" s="15">
        <f>SUM(C14:C16)</f>
        <v>0</v>
      </c>
      <c r="D18" s="14">
        <f>SUM(D13:D17)</f>
        <v>0</v>
      </c>
    </row>
  </sheetData>
  <sheetProtection selectLockedCells="1" selectUnlockedCells="1"/>
  <mergeCells count="1">
    <mergeCell ref="A2:D2"/>
  </mergeCells>
  <printOptions horizontalCentered="1" verticalCentered="1"/>
  <pageMargins left="0.59055118110236227" right="0.59055118110236227" top="0.15748031496062992" bottom="0.15748031496062992" header="0" footer="0"/>
  <pageSetup paperSize="9" scale="93" orientation="landscape" useFirstPageNumber="1" horizontalDpi="300" verticalDpi="300" r:id="rId1"/>
  <headerFooter>
    <oddHeader>&amp;C&amp;"SansSerif,Obyčejné"&amp;A</oddHeader>
    <oddFooter>&amp;C&amp;"SansSerif,Obyčejné"Stránka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8"/>
  <sheetViews>
    <sheetView zoomScaleNormal="100" workbookViewId="0">
      <selection activeCell="C4" sqref="C4"/>
    </sheetView>
  </sheetViews>
  <sheetFormatPr defaultColWidth="11.5703125" defaultRowHeight="12.75"/>
  <cols>
    <col min="1" max="1" width="6.7109375" style="20" customWidth="1"/>
    <col min="2" max="2" width="20.7109375" style="20" customWidth="1"/>
    <col min="3" max="3" width="60.7109375" style="55" customWidth="1"/>
    <col min="4" max="4" width="3.7109375" style="34" customWidth="1"/>
    <col min="5" max="7" width="5.7109375" style="20" customWidth="1"/>
    <col min="8" max="8" width="13.7109375" style="47" customWidth="1"/>
    <col min="9" max="9" width="13.7109375" style="36" customWidth="1"/>
    <col min="10" max="16384" width="11.5703125" style="20"/>
  </cols>
  <sheetData>
    <row r="1" spans="1:9">
      <c r="A1" s="37" t="s">
        <v>13</v>
      </c>
      <c r="B1" s="16"/>
      <c r="C1" s="50"/>
      <c r="D1" s="18"/>
      <c r="E1" s="16"/>
      <c r="F1" s="16"/>
      <c r="G1" s="16"/>
      <c r="H1" s="38"/>
      <c r="I1" s="39"/>
    </row>
    <row r="2" spans="1:9">
      <c r="A2" s="40" t="s">
        <v>14</v>
      </c>
      <c r="B2" s="40" t="s">
        <v>15</v>
      </c>
      <c r="C2" s="51" t="s">
        <v>16</v>
      </c>
      <c r="D2" s="41" t="s">
        <v>17</v>
      </c>
      <c r="E2" s="40" t="s">
        <v>18</v>
      </c>
      <c r="F2" s="40" t="s">
        <v>19</v>
      </c>
      <c r="G2" s="40" t="s">
        <v>20</v>
      </c>
      <c r="H2" s="42" t="s">
        <v>21</v>
      </c>
      <c r="I2" s="43" t="s">
        <v>22</v>
      </c>
    </row>
    <row r="3" spans="1:9" ht="408">
      <c r="A3" s="48" t="s">
        <v>23</v>
      </c>
      <c r="B3" s="49" t="s">
        <v>24</v>
      </c>
      <c r="C3" s="58" t="s">
        <v>25</v>
      </c>
      <c r="D3" s="48">
        <v>1</v>
      </c>
      <c r="E3" s="48">
        <v>1500</v>
      </c>
      <c r="F3" s="48">
        <v>2200</v>
      </c>
      <c r="G3" s="48">
        <v>600</v>
      </c>
      <c r="H3" s="23">
        <v>0</v>
      </c>
      <c r="I3" s="44">
        <f t="shared" ref="I3:I8" si="0">D3*H3</f>
        <v>0</v>
      </c>
    </row>
    <row r="4" spans="1:9" ht="331.5">
      <c r="A4" s="48" t="s">
        <v>26</v>
      </c>
      <c r="B4" s="49" t="s">
        <v>27</v>
      </c>
      <c r="C4" s="59" t="s">
        <v>28</v>
      </c>
      <c r="D4" s="48">
        <v>1</v>
      </c>
      <c r="E4" s="48">
        <v>2000</v>
      </c>
      <c r="F4" s="48">
        <v>3010</v>
      </c>
      <c r="G4" s="48">
        <v>600</v>
      </c>
      <c r="H4" s="23">
        <v>0</v>
      </c>
      <c r="I4" s="44">
        <f t="shared" si="0"/>
        <v>0</v>
      </c>
    </row>
    <row r="5" spans="1:9" ht="318.75">
      <c r="A5" s="48" t="s">
        <v>29</v>
      </c>
      <c r="B5" s="49" t="s">
        <v>30</v>
      </c>
      <c r="C5" s="52" t="s">
        <v>31</v>
      </c>
      <c r="D5" s="48">
        <v>1</v>
      </c>
      <c r="E5" s="48">
        <v>1650</v>
      </c>
      <c r="F5" s="48">
        <v>2390</v>
      </c>
      <c r="G5" s="48">
        <v>600</v>
      </c>
      <c r="H5" s="23">
        <v>0</v>
      </c>
      <c r="I5" s="44">
        <f t="shared" si="0"/>
        <v>0</v>
      </c>
    </row>
    <row r="6" spans="1:9" ht="408">
      <c r="A6" s="48" t="s">
        <v>32</v>
      </c>
      <c r="B6" s="49" t="s">
        <v>33</v>
      </c>
      <c r="C6" s="52" t="s">
        <v>34</v>
      </c>
      <c r="D6" s="48">
        <v>1</v>
      </c>
      <c r="E6" s="48">
        <v>1000</v>
      </c>
      <c r="F6" s="48">
        <v>1870</v>
      </c>
      <c r="G6" s="48">
        <v>1700</v>
      </c>
      <c r="H6" s="23">
        <v>0</v>
      </c>
      <c r="I6" s="44">
        <f t="shared" si="0"/>
        <v>0</v>
      </c>
    </row>
    <row r="7" spans="1:9" ht="255">
      <c r="A7" s="48" t="s">
        <v>35</v>
      </c>
      <c r="B7" s="49" t="s">
        <v>36</v>
      </c>
      <c r="C7" s="52" t="s">
        <v>37</v>
      </c>
      <c r="D7" s="48">
        <v>1</v>
      </c>
      <c r="E7" s="48">
        <v>500</v>
      </c>
      <c r="F7" s="48">
        <v>1570</v>
      </c>
      <c r="G7" s="48">
        <v>250</v>
      </c>
      <c r="H7" s="23">
        <v>0</v>
      </c>
      <c r="I7" s="44">
        <f t="shared" si="0"/>
        <v>0</v>
      </c>
    </row>
    <row r="8" spans="1:9" ht="280.5">
      <c r="A8" s="48" t="s">
        <v>38</v>
      </c>
      <c r="B8" s="49" t="s">
        <v>27</v>
      </c>
      <c r="C8" s="52" t="s">
        <v>39</v>
      </c>
      <c r="D8" s="48">
        <v>1</v>
      </c>
      <c r="E8" s="48">
        <v>970</v>
      </c>
      <c r="F8" s="48">
        <v>2200</v>
      </c>
      <c r="G8" s="48">
        <v>600</v>
      </c>
      <c r="H8" s="23">
        <v>0</v>
      </c>
      <c r="I8" s="44">
        <f t="shared" si="0"/>
        <v>0</v>
      </c>
    </row>
    <row r="9" spans="1:9" ht="372">
      <c r="A9" s="48" t="s">
        <v>40</v>
      </c>
      <c r="B9" s="49" t="s">
        <v>41</v>
      </c>
      <c r="C9" s="60" t="s">
        <v>42</v>
      </c>
      <c r="D9" s="48">
        <v>1</v>
      </c>
      <c r="E9" s="48">
        <v>1875</v>
      </c>
      <c r="F9" s="48">
        <v>2200</v>
      </c>
      <c r="G9" s="48">
        <v>365</v>
      </c>
      <c r="H9" s="23">
        <v>0</v>
      </c>
      <c r="I9" s="44">
        <f t="shared" ref="I9:I17" si="1">D9*H9</f>
        <v>0</v>
      </c>
    </row>
    <row r="10" spans="1:9" ht="306">
      <c r="A10" s="48" t="s">
        <v>43</v>
      </c>
      <c r="B10" s="49" t="s">
        <v>44</v>
      </c>
      <c r="C10" s="52" t="s">
        <v>45</v>
      </c>
      <c r="D10" s="48">
        <v>1</v>
      </c>
      <c r="E10" s="48">
        <v>2500</v>
      </c>
      <c r="F10" s="48">
        <v>750</v>
      </c>
      <c r="G10" s="48">
        <v>820</v>
      </c>
      <c r="H10" s="23">
        <v>0</v>
      </c>
      <c r="I10" s="44">
        <f t="shared" si="1"/>
        <v>0</v>
      </c>
    </row>
    <row r="11" spans="1:9" ht="255">
      <c r="A11" s="48" t="s">
        <v>46</v>
      </c>
      <c r="B11" s="49" t="s">
        <v>47</v>
      </c>
      <c r="C11" s="52" t="s">
        <v>48</v>
      </c>
      <c r="D11" s="48">
        <v>1</v>
      </c>
      <c r="E11" s="48">
        <v>674</v>
      </c>
      <c r="F11" s="48">
        <v>1295</v>
      </c>
      <c r="G11" s="48">
        <v>820</v>
      </c>
      <c r="H11" s="23">
        <v>0</v>
      </c>
      <c r="I11" s="44">
        <f t="shared" si="1"/>
        <v>0</v>
      </c>
    </row>
    <row r="12" spans="1:9" ht="331.5">
      <c r="A12" s="48" t="s">
        <v>49</v>
      </c>
      <c r="B12" s="49" t="s">
        <v>50</v>
      </c>
      <c r="C12" s="52" t="s">
        <v>51</v>
      </c>
      <c r="D12" s="48">
        <v>1</v>
      </c>
      <c r="E12" s="48">
        <v>640</v>
      </c>
      <c r="F12" s="48">
        <v>2020</v>
      </c>
      <c r="G12" s="48">
        <v>395</v>
      </c>
      <c r="H12" s="23">
        <v>0</v>
      </c>
      <c r="I12" s="44">
        <f t="shared" si="1"/>
        <v>0</v>
      </c>
    </row>
    <row r="13" spans="1:9" ht="216.75">
      <c r="A13" s="48" t="s">
        <v>52</v>
      </c>
      <c r="B13" s="49" t="s">
        <v>53</v>
      </c>
      <c r="C13" s="52" t="s">
        <v>54</v>
      </c>
      <c r="D13" s="48">
        <v>1</v>
      </c>
      <c r="E13" s="48">
        <v>1183</v>
      </c>
      <c r="F13" s="48">
        <v>360</v>
      </c>
      <c r="G13" s="48">
        <v>395</v>
      </c>
      <c r="H13" s="23">
        <v>0</v>
      </c>
      <c r="I13" s="44">
        <f t="shared" si="1"/>
        <v>0</v>
      </c>
    </row>
    <row r="14" spans="1:9" ht="306">
      <c r="A14" s="48" t="s">
        <v>55</v>
      </c>
      <c r="B14" s="49" t="s">
        <v>56</v>
      </c>
      <c r="C14" s="52" t="s">
        <v>57</v>
      </c>
      <c r="D14" s="48">
        <v>1</v>
      </c>
      <c r="E14" s="48">
        <v>2055</v>
      </c>
      <c r="F14" s="48">
        <v>950</v>
      </c>
      <c r="G14" s="48">
        <v>1200</v>
      </c>
      <c r="H14" s="23">
        <v>0</v>
      </c>
      <c r="I14" s="44">
        <f t="shared" si="1"/>
        <v>0</v>
      </c>
    </row>
    <row r="15" spans="1:9" ht="306">
      <c r="A15" s="48" t="s">
        <v>58</v>
      </c>
      <c r="B15" s="49" t="s">
        <v>59</v>
      </c>
      <c r="C15" s="52" t="s">
        <v>60</v>
      </c>
      <c r="D15" s="48">
        <v>1</v>
      </c>
      <c r="E15" s="48">
        <v>400</v>
      </c>
      <c r="F15" s="48">
        <v>578</v>
      </c>
      <c r="G15" s="48">
        <v>560</v>
      </c>
      <c r="H15" s="23">
        <v>0</v>
      </c>
      <c r="I15" s="44">
        <f t="shared" si="1"/>
        <v>0</v>
      </c>
    </row>
    <row r="16" spans="1:9" ht="229.5">
      <c r="A16" s="48" t="s">
        <v>61</v>
      </c>
      <c r="B16" s="49" t="s">
        <v>62</v>
      </c>
      <c r="C16" s="52" t="s">
        <v>63</v>
      </c>
      <c r="D16" s="48">
        <v>1</v>
      </c>
      <c r="E16" s="48">
        <v>1185</v>
      </c>
      <c r="F16" s="48">
        <v>700</v>
      </c>
      <c r="G16" s="48">
        <v>20</v>
      </c>
      <c r="H16" s="23">
        <v>0</v>
      </c>
      <c r="I16" s="44">
        <f t="shared" si="1"/>
        <v>0</v>
      </c>
    </row>
    <row r="17" spans="1:9" ht="25.5">
      <c r="A17" s="48" t="s">
        <v>64</v>
      </c>
      <c r="B17" s="49" t="s">
        <v>65</v>
      </c>
      <c r="C17" s="52" t="s">
        <v>66</v>
      </c>
      <c r="D17" s="48">
        <v>1</v>
      </c>
      <c r="E17" s="48">
        <v>5060</v>
      </c>
      <c r="F17" s="48">
        <v>920</v>
      </c>
      <c r="G17" s="48">
        <v>5</v>
      </c>
      <c r="H17" s="23">
        <v>0</v>
      </c>
      <c r="I17" s="44">
        <f t="shared" si="1"/>
        <v>0</v>
      </c>
    </row>
    <row r="18" spans="1:9" ht="153">
      <c r="A18" s="48" t="s">
        <v>67</v>
      </c>
      <c r="B18" s="49" t="s">
        <v>68</v>
      </c>
      <c r="C18" s="52" t="s">
        <v>69</v>
      </c>
      <c r="D18" s="48">
        <v>1</v>
      </c>
      <c r="E18" s="48">
        <v>1145</v>
      </c>
      <c r="F18" s="48">
        <v>1960</v>
      </c>
      <c r="G18" s="48">
        <v>25</v>
      </c>
      <c r="H18" s="23">
        <v>0</v>
      </c>
      <c r="I18" s="44">
        <f>D18*H18</f>
        <v>0</v>
      </c>
    </row>
    <row r="19" spans="1:9" ht="331.5">
      <c r="A19" s="48" t="s">
        <v>70</v>
      </c>
      <c r="B19" s="49" t="s">
        <v>71</v>
      </c>
      <c r="C19" s="52" t="s">
        <v>72</v>
      </c>
      <c r="D19" s="48">
        <v>1</v>
      </c>
      <c r="E19" s="48">
        <v>674</v>
      </c>
      <c r="F19" s="48">
        <v>725</v>
      </c>
      <c r="G19" s="48">
        <v>820</v>
      </c>
      <c r="H19" s="23">
        <v>0</v>
      </c>
      <c r="I19" s="44">
        <f>D19*H19</f>
        <v>0</v>
      </c>
    </row>
    <row r="20" spans="1:9" ht="293.25">
      <c r="A20" s="48" t="s">
        <v>73</v>
      </c>
      <c r="B20" s="49" t="s">
        <v>74</v>
      </c>
      <c r="C20" s="52" t="s">
        <v>75</v>
      </c>
      <c r="D20" s="48">
        <v>1</v>
      </c>
      <c r="E20" s="48">
        <v>1055</v>
      </c>
      <c r="F20" s="48">
        <v>725</v>
      </c>
      <c r="G20" s="48">
        <v>395</v>
      </c>
      <c r="H20" s="23">
        <v>0</v>
      </c>
      <c r="I20" s="44">
        <f>D20*H20</f>
        <v>0</v>
      </c>
    </row>
    <row r="21" spans="1:9">
      <c r="A21" s="25"/>
      <c r="B21" s="25"/>
      <c r="C21" s="53"/>
      <c r="D21" s="26"/>
      <c r="E21" s="25"/>
      <c r="F21" s="25"/>
      <c r="G21" s="25"/>
      <c r="H21" s="45"/>
      <c r="I21" s="28"/>
    </row>
    <row r="22" spans="1:9">
      <c r="A22" s="29" t="s">
        <v>76</v>
      </c>
      <c r="B22" s="30"/>
      <c r="C22" s="54"/>
      <c r="D22" s="31"/>
      <c r="E22" s="30"/>
      <c r="F22" s="30"/>
      <c r="G22" s="30"/>
      <c r="H22" s="46"/>
      <c r="I22" s="33">
        <f>SUM(I3:I20)</f>
        <v>0</v>
      </c>
    </row>
    <row r="28" spans="1:9">
      <c r="C28" s="56"/>
    </row>
  </sheetData>
  <sheetProtection selectLockedCells="1" selectUnlockedCells="1"/>
  <printOptions horizontalCentered="1" verticalCentered="1"/>
  <pageMargins left="0.25" right="0.25" top="0.75" bottom="0.75" header="0.3" footer="0.3"/>
  <pageSetup paperSize="9" scale="93" firstPageNumber="0" orientation="landscape" horizontalDpi="300" verticalDpi="300" r:id="rId1"/>
  <headerFooter>
    <oddHeader>&amp;C&amp;"Microsoft Sans Serif,Obyčejné"&amp;A</oddHeader>
    <oddFooter>&amp;C&amp;"SansSerif,Obyčejné"Stránka &amp;P</oddFooter>
  </headerFooter>
  <colBreaks count="1" manualBreakCount="1">
    <brk id="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8"/>
  <sheetViews>
    <sheetView zoomScaleNormal="100" workbookViewId="0">
      <selection activeCell="E7" sqref="E7"/>
    </sheetView>
  </sheetViews>
  <sheetFormatPr defaultColWidth="11.5703125" defaultRowHeight="12.75"/>
  <cols>
    <col min="1" max="1" width="6.7109375" style="20" customWidth="1"/>
    <col min="2" max="2" width="20.7109375" style="20" customWidth="1"/>
    <col min="3" max="3" width="75.7109375" style="20" customWidth="1"/>
    <col min="4" max="4" width="3.7109375" style="34" customWidth="1"/>
    <col min="5" max="5" width="13.7109375" style="35" customWidth="1"/>
    <col min="6" max="6" width="13.7109375" style="36" customWidth="1"/>
    <col min="7" max="16384" width="11.5703125" style="20"/>
  </cols>
  <sheetData>
    <row r="1" spans="1:6">
      <c r="A1" s="37" t="s">
        <v>13</v>
      </c>
      <c r="B1" s="16"/>
      <c r="C1" s="17"/>
      <c r="D1" s="18"/>
      <c r="E1" s="16"/>
      <c r="F1" s="19"/>
    </row>
    <row r="2" spans="1:6">
      <c r="A2" s="21" t="s">
        <v>14</v>
      </c>
      <c r="B2" s="21" t="s">
        <v>15</v>
      </c>
      <c r="C2" s="57" t="s">
        <v>16</v>
      </c>
      <c r="D2" s="22" t="s">
        <v>17</v>
      </c>
      <c r="E2" s="21" t="s">
        <v>21</v>
      </c>
      <c r="F2" s="22" t="s">
        <v>22</v>
      </c>
    </row>
    <row r="3" spans="1:6">
      <c r="A3" s="48" t="s">
        <v>77</v>
      </c>
      <c r="B3" s="48" t="s">
        <v>78</v>
      </c>
      <c r="C3" s="48" t="s">
        <v>79</v>
      </c>
      <c r="D3" s="48">
        <v>1</v>
      </c>
      <c r="E3" s="23">
        <v>0</v>
      </c>
      <c r="F3" s="24">
        <f>D3*E3</f>
        <v>0</v>
      </c>
    </row>
    <row r="4" spans="1:6">
      <c r="A4" s="48" t="s">
        <v>80</v>
      </c>
      <c r="B4" s="48" t="s">
        <v>81</v>
      </c>
      <c r="C4" s="48" t="s">
        <v>82</v>
      </c>
      <c r="D4" s="48">
        <v>2</v>
      </c>
      <c r="E4" s="23">
        <v>0</v>
      </c>
      <c r="F4" s="24">
        <f t="shared" ref="F4:F6" si="0">D4*E4</f>
        <v>0</v>
      </c>
    </row>
    <row r="5" spans="1:6">
      <c r="A5" s="48" t="s">
        <v>83</v>
      </c>
      <c r="B5" s="48" t="s">
        <v>84</v>
      </c>
      <c r="C5" s="48" t="s">
        <v>85</v>
      </c>
      <c r="D5" s="48">
        <v>2</v>
      </c>
      <c r="E5" s="23">
        <v>0</v>
      </c>
      <c r="F5" s="24">
        <f t="shared" si="0"/>
        <v>0</v>
      </c>
    </row>
    <row r="6" spans="1:6">
      <c r="A6" s="48" t="s">
        <v>86</v>
      </c>
      <c r="B6" s="48" t="s">
        <v>78</v>
      </c>
      <c r="C6" s="48" t="s">
        <v>87</v>
      </c>
      <c r="D6" s="48">
        <v>1</v>
      </c>
      <c r="E6" s="23">
        <v>0</v>
      </c>
      <c r="F6" s="24">
        <f t="shared" si="0"/>
        <v>0</v>
      </c>
    </row>
    <row r="7" spans="1:6">
      <c r="A7" s="25"/>
      <c r="B7" s="25"/>
      <c r="C7" s="25"/>
      <c r="D7" s="26"/>
      <c r="E7" s="27"/>
      <c r="F7" s="28"/>
    </row>
    <row r="8" spans="1:6">
      <c r="A8" s="29" t="s">
        <v>88</v>
      </c>
      <c r="B8" s="30"/>
      <c r="C8" s="30"/>
      <c r="D8" s="31"/>
      <c r="E8" s="32"/>
      <c r="F8" s="33">
        <f>SUM(F3:F7)</f>
        <v>0</v>
      </c>
    </row>
  </sheetData>
  <sheetProtection selectLockedCells="1" selectUnlockedCells="1"/>
  <printOptions horizontalCentered="1" verticalCentered="1"/>
  <pageMargins left="0.59055118110236227" right="0.59055118110236227" top="0.15748031496062992" bottom="0.15748031496062992" header="0" footer="0"/>
  <pageSetup paperSize="9" scale="93" firstPageNumber="0" orientation="landscape" horizontalDpi="300" verticalDpi="300" r:id="rId1"/>
  <headerFooter alignWithMargins="0">
    <oddHeader>&amp;C&amp;"Microsoft Sans Serif,Obyčejné"&amp;A</oddHeader>
    <oddFooter>&amp;C&amp;"Microsoft Sans Serif,Obyčejné"Stránka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67AF51B225E7847B6A3E4665A7B0EED" ma:contentTypeVersion="3" ma:contentTypeDescription="Vytvoří nový dokument" ma:contentTypeScope="" ma:versionID="c073f4ac528ded90ab535d0e4b77231e">
  <xsd:schema xmlns:xsd="http://www.w3.org/2001/XMLSchema" xmlns:xs="http://www.w3.org/2001/XMLSchema" xmlns:p="http://schemas.microsoft.com/office/2006/metadata/properties" xmlns:ns2="b21d46c5-6a21-41a1-89f9-c67b54cec002" targetNamespace="http://schemas.microsoft.com/office/2006/metadata/properties" ma:root="true" ma:fieldsID="e161bf8764f336c8303a161f613f0b4b" ns2:_="">
    <xsd:import namespace="b21d46c5-6a21-41a1-89f9-c67b54cec00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1d46c5-6a21-41a1-89f9-c67b54cec00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A3D66A1-4316-4768-AB2F-A15552FA6DEC}"/>
</file>

<file path=customXml/itemProps2.xml><?xml version="1.0" encoding="utf-8"?>
<ds:datastoreItem xmlns:ds="http://schemas.openxmlformats.org/officeDocument/2006/customXml" ds:itemID="{DADF258E-142B-4832-BE83-A287E0CDE5AE}"/>
</file>

<file path=customXml/itemProps3.xml><?xml version="1.0" encoding="utf-8"?>
<ds:datastoreItem xmlns:ds="http://schemas.openxmlformats.org/officeDocument/2006/customXml" ds:itemID="{3660E41E-AABC-43C6-A7F4-1E124363885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 Hála</dc:creator>
  <cp:keywords/>
  <dc:description/>
  <cp:lastModifiedBy>Chudáček Josef</cp:lastModifiedBy>
  <cp:revision/>
  <dcterms:created xsi:type="dcterms:W3CDTF">2022-06-10T09:01:16Z</dcterms:created>
  <dcterms:modified xsi:type="dcterms:W3CDTF">2023-06-12T05:39:23Z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0x010100667AF51B225E7847B6A3E4665A7B0EED</vt:lpwstr>
  </property>
</Properties>
</file>